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\Desktop\高教深耕計畫管考\"/>
    </mc:Choice>
  </mc:AlternateContent>
  <xr:revisionPtr revIDLastSave="0" documentId="8_{64D7E817-E090-46DC-9837-2A29A6C35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作表1" sheetId="1" r:id="rId1"/>
    <sheet name="工作表2" sheetId="2" r:id="rId2"/>
  </sheets>
  <definedNames>
    <definedName name="data">工作表2!$C$2:$D$23</definedName>
    <definedName name="_xlnm.Print_Area" localSheetId="0">工作表1!$A$1:$H$27</definedName>
    <definedName name="計畫代碼">工作表2!$C$2:$C$21</definedName>
    <definedName name="單位">工作表2!$A$2:$A$16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6" i="1"/>
  <c r="K11" i="1" l="1"/>
  <c r="H10" i="1"/>
  <c r="H8" i="1"/>
  <c r="H9" i="1"/>
  <c r="H11" i="1"/>
  <c r="H15" i="1"/>
  <c r="G5" i="1" l="1"/>
  <c r="G15" i="1" l="1"/>
  <c r="G10" i="1"/>
  <c r="G16" i="1" l="1"/>
  <c r="H16" i="1"/>
  <c r="G17" i="1"/>
  <c r="H17" i="1"/>
  <c r="G9" i="1"/>
  <c r="G11" i="1"/>
</calcChain>
</file>

<file path=xl/sharedStrings.xml><?xml version="1.0" encoding="utf-8"?>
<sst xmlns="http://schemas.openxmlformats.org/spreadsheetml/2006/main" count="159" uniqueCount="128">
  <si>
    <t>■部門內預算科目流用(例如：審查費 → 講座鐘點費(外聘) )</t>
    <phoneticPr fontId="1" type="noConversion"/>
  </si>
  <si>
    <t>計畫代碼</t>
    <phoneticPr fontId="1" type="noConversion"/>
  </si>
  <si>
    <t>分項計畫</t>
    <phoneticPr fontId="1" type="noConversion"/>
  </si>
  <si>
    <t>經費用途（項目名稱）</t>
  </si>
  <si>
    <t>核定金額</t>
  </si>
  <si>
    <t>可動支數</t>
  </si>
  <si>
    <t>流用金額</t>
  </si>
  <si>
    <t>流用後可動支金額</t>
  </si>
  <si>
    <t>流用後核定金額</t>
  </si>
  <si>
    <t>Ａ流入</t>
    <phoneticPr fontId="1" type="noConversion"/>
  </si>
  <si>
    <t>計畫代碼</t>
    <phoneticPr fontId="1" type="noConversion"/>
  </si>
  <si>
    <t>分項計畫</t>
    <phoneticPr fontId="1" type="noConversion"/>
  </si>
  <si>
    <t>Ｂ流出</t>
    <phoneticPr fontId="1" type="noConversion"/>
  </si>
  <si>
    <t>預算流入部門</t>
    <phoneticPr fontId="1" type="noConversion"/>
  </si>
  <si>
    <t>預算流出部門</t>
    <phoneticPr fontId="1" type="noConversion"/>
  </si>
  <si>
    <t>用途說明
（流用原因）</t>
    <phoneticPr fontId="1" type="noConversion"/>
  </si>
  <si>
    <t>承辦人</t>
    <phoneticPr fontId="1" type="noConversion"/>
  </si>
  <si>
    <t>單位主管</t>
    <phoneticPr fontId="1" type="noConversion"/>
  </si>
  <si>
    <t>單位主管</t>
    <phoneticPr fontId="1" type="noConversion"/>
  </si>
  <si>
    <t>會計室</t>
    <phoneticPr fontId="1" type="noConversion"/>
  </si>
  <si>
    <t>計畫辦公室</t>
    <phoneticPr fontId="1" type="noConversion"/>
  </si>
  <si>
    <t>計畫助理</t>
    <phoneticPr fontId="1" type="noConversion"/>
  </si>
  <si>
    <t>會計主任</t>
    <phoneticPr fontId="1" type="noConversion"/>
  </si>
  <si>
    <t>決行</t>
    <phoneticPr fontId="1" type="noConversion"/>
  </si>
  <si>
    <t>備註：本單奉核可後，正本請送「會計室」辦理經費流用作業。影本請送「計畫辦公室」管考。</t>
    <phoneticPr fontId="1" type="noConversion"/>
  </si>
  <si>
    <t>申請流用部門</t>
    <phoneticPr fontId="1" type="noConversion"/>
  </si>
  <si>
    <t>申請日期</t>
    <phoneticPr fontId="1" type="noConversion"/>
  </si>
  <si>
    <t>單位</t>
    <phoneticPr fontId="1" type="noConversion"/>
  </si>
  <si>
    <t>人事室</t>
  </si>
  <si>
    <t>子計畫</t>
    <phoneticPr fontId="1" type="noConversion"/>
  </si>
  <si>
    <t>A1厚植學生基礎能力</t>
    <phoneticPr fontId="1" type="noConversion"/>
  </si>
  <si>
    <t>A2培養學生就業能力</t>
    <phoneticPr fontId="1" type="noConversion"/>
  </si>
  <si>
    <t>A3建構跨領域學習環境</t>
    <phoneticPr fontId="1" type="noConversion"/>
  </si>
  <si>
    <t>A4發展創新教學模式</t>
    <phoneticPr fontId="1" type="noConversion"/>
  </si>
  <si>
    <t>A5建構創新創業生態環境</t>
    <phoneticPr fontId="1" type="noConversion"/>
  </si>
  <si>
    <t>A6強化核心產業人才培育</t>
    <phoneticPr fontId="1" type="noConversion"/>
  </si>
  <si>
    <t>B1教師產學合作與研究能量深耕計畫</t>
    <phoneticPr fontId="1" type="noConversion"/>
  </si>
  <si>
    <t>B2國際化推展計畫</t>
    <phoneticPr fontId="1" type="noConversion"/>
  </si>
  <si>
    <t>B3苗栗健康不老推動計畫</t>
    <phoneticPr fontId="1" type="noConversion"/>
  </si>
  <si>
    <t>B4雲端物聯網無人機之產業應用與服務發展計畫</t>
    <phoneticPr fontId="1" type="noConversion"/>
  </si>
  <si>
    <t>B5育達食品安全檢驗暨產品研發據點發展計畫</t>
    <phoneticPr fontId="1" type="noConversion"/>
  </si>
  <si>
    <t>C1學生面：培養學生服務特質</t>
    <phoneticPr fontId="1" type="noConversion"/>
  </si>
  <si>
    <t>C2教師面：強化教師實務教學效能</t>
    <phoneticPr fontId="1" type="noConversion"/>
  </si>
  <si>
    <t>C3制度面：提升制度運作公開成效</t>
    <phoneticPr fontId="1" type="noConversion"/>
  </si>
  <si>
    <t>C4多元潛在課程培育學生職場素養</t>
    <phoneticPr fontId="1" type="noConversion"/>
  </si>
  <si>
    <t>D1社會產業發展推廣教育永續發展計畫</t>
    <phoneticPr fontId="1" type="noConversion"/>
  </si>
  <si>
    <t>D2越南教育文化社會服務中心建置</t>
    <phoneticPr fontId="1" type="noConversion"/>
  </si>
  <si>
    <t>善盡社會責任</t>
    <phoneticPr fontId="1" type="noConversion"/>
  </si>
  <si>
    <t>發展學校特色</t>
    <phoneticPr fontId="1" type="noConversion"/>
  </si>
  <si>
    <t>落實教學創新及提升教學品質</t>
    <phoneticPr fontId="1" type="noConversion"/>
  </si>
  <si>
    <t>科目</t>
    <phoneticPr fontId="1" type="noConversion"/>
  </si>
  <si>
    <t xml:space="preserve">資料蒐集費 </t>
  </si>
  <si>
    <t>國內旅費、短程車資、運費</t>
  </si>
  <si>
    <t>結餘</t>
    <phoneticPr fontId="1" type="noConversion"/>
  </si>
  <si>
    <t>國際處</t>
  </si>
  <si>
    <t>推廣中心</t>
  </si>
  <si>
    <t>教務處</t>
  </si>
  <si>
    <t>教資中心</t>
  </si>
  <si>
    <t>產學組</t>
  </si>
  <si>
    <t>通識中心</t>
  </si>
  <si>
    <t>就服組</t>
  </si>
  <si>
    <t>註課組</t>
  </si>
  <si>
    <t>資圖處</t>
  </si>
  <si>
    <t>課外組</t>
  </si>
  <si>
    <t>學輔中心</t>
  </si>
  <si>
    <t>餐旅系</t>
  </si>
  <si>
    <t>應日系</t>
  </si>
  <si>
    <t>應英系</t>
  </si>
  <si>
    <t>體衛組</t>
  </si>
  <si>
    <t>國外差旅費</t>
  </si>
  <si>
    <t>場地布置費</t>
  </si>
  <si>
    <t>評審費</t>
  </si>
  <si>
    <t>獎勵金</t>
  </si>
  <si>
    <t>膳宿費</t>
  </si>
  <si>
    <t>學者來台機票 </t>
  </si>
  <si>
    <t>職災</t>
  </si>
  <si>
    <t>設備使用費</t>
  </si>
  <si>
    <t>總計畫</t>
    <phoneticPr fontId="1" type="noConversion"/>
  </si>
  <si>
    <t>□部門間預算科目流用(例如：B人社學院經費流出 → A教務處經費流入)</t>
    <phoneticPr fontId="1" type="noConversion"/>
  </si>
  <si>
    <t>生服組</t>
    <phoneticPr fontId="1" type="noConversion"/>
  </si>
  <si>
    <t>提升高教公共性</t>
  </si>
  <si>
    <t>提升高教公共性</t>
    <phoneticPr fontId="1" type="noConversion"/>
  </si>
  <si>
    <t>就業輔導勵學金</t>
  </si>
  <si>
    <t>E1提升高教公共性，完善弱勢協助機制 有效促進社會流動</t>
    <phoneticPr fontId="1" type="noConversion"/>
  </si>
  <si>
    <t>工讀金</t>
  </si>
  <si>
    <t>印刷費</t>
  </si>
  <si>
    <t>講座鐘點費(外聘)</t>
  </si>
  <si>
    <t>講座鐘點費(內聘)</t>
  </si>
  <si>
    <t>保險費</t>
  </si>
  <si>
    <t>出席費</t>
  </si>
  <si>
    <t>材料費</t>
  </si>
  <si>
    <t>勞保費</t>
  </si>
  <si>
    <t>勞工退休金</t>
  </si>
  <si>
    <t>短程差旅費</t>
  </si>
  <si>
    <t>雜支</t>
  </si>
  <si>
    <t>補充保費</t>
  </si>
  <si>
    <t>助學金</t>
  </si>
  <si>
    <t>課程輔導勵學金</t>
  </si>
  <si>
    <t>職涯規劃勵學金</t>
  </si>
  <si>
    <t>輔導鐘點費</t>
  </si>
  <si>
    <t>獎盃、錦旗</t>
  </si>
  <si>
    <t>總計畫</t>
    <phoneticPr fontId="1" type="noConversion"/>
  </si>
  <si>
    <t>P1110-000A</t>
  </si>
  <si>
    <t>P1110-000B</t>
  </si>
  <si>
    <t>P111A-100A</t>
  </si>
  <si>
    <t>P111A-100B</t>
  </si>
  <si>
    <t>P111A-200A</t>
  </si>
  <si>
    <t>P111A-200B</t>
  </si>
  <si>
    <t>P111A-300A</t>
  </si>
  <si>
    <t>P111A-400A</t>
  </si>
  <si>
    <t>P111A-400B</t>
  </si>
  <si>
    <t>P111A-500A</t>
  </si>
  <si>
    <t>P111B-100A</t>
  </si>
  <si>
    <t>P111B-200A</t>
  </si>
  <si>
    <t>P111C-100A</t>
  </si>
  <si>
    <t>P111C-100B</t>
  </si>
  <si>
    <t>P111C-200A</t>
  </si>
  <si>
    <t>P111C-200B</t>
  </si>
  <si>
    <t>P111C-300A</t>
  </si>
  <si>
    <t>P111C-400A</t>
  </si>
  <si>
    <t>P111C-400B</t>
  </si>
  <si>
    <t>P111E-100A</t>
  </si>
  <si>
    <t>P111E-100B</t>
  </si>
  <si>
    <t>P111A-300B</t>
    <phoneticPr fontId="1" type="noConversion"/>
  </si>
  <si>
    <t>機械儀器及設備</t>
    <phoneticPr fontId="1" type="noConversion"/>
  </si>
  <si>
    <t>優化實作教學領域</t>
    <phoneticPr fontId="1" type="noConversion"/>
  </si>
  <si>
    <t>113年度高教深耕計畫</t>
    <phoneticPr fontId="1" type="noConversion"/>
  </si>
  <si>
    <t>經費流用申請表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</si>
</sst>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712304</xdr:colOff>
      <xdr:row>0</xdr:row>
      <xdr:rowOff>49696</xdr:rowOff>
    </xdr:from>
    <xdr:to>
      <xdr:col>5</xdr:col>
      <xdr:colOff>577297</xdr:colOff>
      <xdr:row>0</xdr:row>
      <xdr:rowOff>596348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232"/>
        <a:stretch/>
      </xdr:blipFill>
      <xdr:spPr bwMode="auto">
        <a:xfrm>
          <a:off x="2327413" y="49696"/>
          <a:ext cx="2722493" cy="5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115" zoomScaleNormal="115" workbookViewId="0">
      <selection activeCell="J1" sqref="J1"/>
    </sheetView>
  </sheetViews>
  <sheetFormatPr defaultColWidth="8.875" defaultRowHeight="16.5" x14ac:dyDescent="0.25"/>
  <cols>
    <col min="1" max="1" width="8.875" style="4"/>
    <col min="2" max="3" width="12.25" style="4" customWidth="1"/>
    <col min="4" max="4" width="11.125" style="4" customWidth="1"/>
    <col min="5" max="5" width="14.125" style="4" customWidth="1"/>
    <col min="6" max="6" width="14.5" style="4" customWidth="1"/>
    <col min="7" max="7" width="11.75" style="4" customWidth="1"/>
    <col min="8" max="8" width="13.875" style="4" customWidth="1"/>
    <col min="9" max="10" width="8.875" style="4"/>
    <col min="11" max="11" width="12.25" style="4" customWidth="1"/>
    <col min="12" max="16384" width="8.875" style="4"/>
  </cols>
  <sheetData>
    <row r="1" spans="1:11" ht="69.75" customHeight="1" x14ac:dyDescent="0.4">
      <c r="A1" s="36" t="s">
        <v>126</v>
      </c>
      <c r="B1" s="35"/>
      <c r="C1" s="35"/>
      <c r="D1" s="35"/>
      <c r="E1" s="35"/>
      <c r="F1" s="35"/>
      <c r="G1" s="35"/>
      <c r="H1" s="35"/>
    </row>
    <row r="2" spans="1:11" ht="21" x14ac:dyDescent="0.25">
      <c r="A2" s="14" t="s">
        <v>127</v>
      </c>
      <c r="B2" s="14"/>
      <c r="C2" s="14"/>
      <c r="D2" s="14"/>
      <c r="E2" s="14"/>
      <c r="F2" s="14"/>
      <c r="G2" s="14"/>
      <c r="H2" s="14"/>
    </row>
    <row r="3" spans="1:11" x14ac:dyDescent="0.25">
      <c r="A3" s="15" t="s">
        <v>78</v>
      </c>
      <c r="B3" s="15"/>
      <c r="C3" s="15"/>
      <c r="D3" s="15"/>
      <c r="E3" s="15"/>
      <c r="F3" s="15"/>
      <c r="G3" s="15"/>
      <c r="H3" s="15"/>
    </row>
    <row r="4" spans="1:11" x14ac:dyDescent="0.25">
      <c r="A4" s="16" t="s">
        <v>0</v>
      </c>
      <c r="B4" s="16"/>
      <c r="C4" s="16"/>
      <c r="D4" s="16"/>
      <c r="E4" s="16"/>
      <c r="F4" s="16"/>
      <c r="G4" s="16"/>
      <c r="H4" s="16"/>
    </row>
    <row r="5" spans="1:11" ht="30" customHeight="1" x14ac:dyDescent="0.25">
      <c r="A5" s="22" t="s">
        <v>25</v>
      </c>
      <c r="B5" s="22"/>
      <c r="C5" s="22"/>
      <c r="D5" s="22"/>
      <c r="E5" s="23" t="s">
        <v>26</v>
      </c>
      <c r="F5" s="24"/>
      <c r="G5" s="30">
        <f ca="1">TODAY()</f>
        <v>45370</v>
      </c>
      <c r="H5" s="24"/>
    </row>
    <row r="6" spans="1:11" ht="30" customHeight="1" x14ac:dyDescent="0.25">
      <c r="A6" s="22" t="s">
        <v>9</v>
      </c>
      <c r="B6" s="5" t="s">
        <v>1</v>
      </c>
      <c r="C6" s="5"/>
      <c r="D6" s="5" t="s">
        <v>2</v>
      </c>
      <c r="E6" s="31" t="e">
        <f>VLOOKUP($C$6,data,2,0)</f>
        <v>#N/A</v>
      </c>
      <c r="F6" s="32"/>
      <c r="G6" s="32"/>
      <c r="H6" s="33"/>
    </row>
    <row r="7" spans="1:11" ht="30" customHeight="1" x14ac:dyDescent="0.25">
      <c r="A7" s="22"/>
      <c r="B7" s="17" t="s">
        <v>3</v>
      </c>
      <c r="C7" s="17"/>
      <c r="D7" s="2" t="s">
        <v>4</v>
      </c>
      <c r="E7" s="3" t="s">
        <v>5</v>
      </c>
      <c r="F7" s="2" t="s">
        <v>6</v>
      </c>
      <c r="G7" s="2" t="s">
        <v>7</v>
      </c>
      <c r="H7" s="2" t="s">
        <v>8</v>
      </c>
    </row>
    <row r="8" spans="1:11" ht="30" customHeight="1" x14ac:dyDescent="0.25">
      <c r="A8" s="22"/>
      <c r="B8" s="22"/>
      <c r="C8" s="22"/>
      <c r="D8" s="1"/>
      <c r="E8" s="1"/>
      <c r="F8" s="1"/>
      <c r="G8" s="1"/>
      <c r="H8" s="1">
        <f t="shared" ref="H8:H9" si="0">D8+F8</f>
        <v>0</v>
      </c>
    </row>
    <row r="9" spans="1:11" ht="30" customHeight="1" x14ac:dyDescent="0.25">
      <c r="A9" s="22"/>
      <c r="B9" s="22"/>
      <c r="C9" s="22"/>
      <c r="D9" s="1"/>
      <c r="E9" s="1"/>
      <c r="F9" s="1"/>
      <c r="G9" s="1">
        <f t="shared" ref="G9:G11" si="1">F9+E9</f>
        <v>0</v>
      </c>
      <c r="H9" s="1">
        <f t="shared" si="0"/>
        <v>0</v>
      </c>
    </row>
    <row r="10" spans="1:11" ht="30" customHeight="1" x14ac:dyDescent="0.25">
      <c r="A10" s="22"/>
      <c r="B10" s="22"/>
      <c r="C10" s="22"/>
      <c r="D10" s="1"/>
      <c r="E10" s="1"/>
      <c r="F10" s="1"/>
      <c r="G10" s="1">
        <f>F10+E10</f>
        <v>0</v>
      </c>
      <c r="H10" s="1">
        <f>D10+F10</f>
        <v>0</v>
      </c>
      <c r="K10" s="6" t="s">
        <v>53</v>
      </c>
    </row>
    <row r="11" spans="1:11" ht="30" customHeight="1" x14ac:dyDescent="0.25">
      <c r="A11" s="22"/>
      <c r="B11" s="22"/>
      <c r="C11" s="22"/>
      <c r="D11" s="1"/>
      <c r="E11" s="1"/>
      <c r="F11" s="1"/>
      <c r="G11" s="1">
        <f t="shared" si="1"/>
        <v>0</v>
      </c>
      <c r="H11" s="1">
        <f>D11+F11</f>
        <v>0</v>
      </c>
      <c r="K11" s="6">
        <f>SUM(F8:F11)-SUM(F14:F17)</f>
        <v>0</v>
      </c>
    </row>
    <row r="12" spans="1:11" ht="30" customHeight="1" x14ac:dyDescent="0.25">
      <c r="A12" s="19" t="s">
        <v>12</v>
      </c>
      <c r="B12" s="5" t="s">
        <v>10</v>
      </c>
      <c r="C12" s="10"/>
      <c r="D12" s="5" t="s">
        <v>11</v>
      </c>
      <c r="E12" s="31" t="e">
        <f>VLOOKUP($C$12,data,2,0)</f>
        <v>#N/A</v>
      </c>
      <c r="F12" s="32"/>
      <c r="G12" s="32"/>
      <c r="H12" s="33"/>
    </row>
    <row r="13" spans="1:11" ht="30" customHeight="1" x14ac:dyDescent="0.25">
      <c r="A13" s="20"/>
      <c r="B13" s="18" t="s">
        <v>3</v>
      </c>
      <c r="C13" s="18"/>
      <c r="D13" s="2" t="s">
        <v>4</v>
      </c>
      <c r="E13" s="3" t="s">
        <v>5</v>
      </c>
      <c r="F13" s="2" t="s">
        <v>6</v>
      </c>
      <c r="G13" s="2" t="s">
        <v>7</v>
      </c>
      <c r="H13" s="2" t="s">
        <v>8</v>
      </c>
    </row>
    <row r="14" spans="1:11" ht="30" customHeight="1" x14ac:dyDescent="0.25">
      <c r="A14" s="20"/>
      <c r="B14" s="22"/>
      <c r="C14" s="22"/>
      <c r="D14" s="1"/>
      <c r="E14" s="1"/>
      <c r="F14" s="1"/>
      <c r="G14" s="1"/>
      <c r="H14" s="1"/>
    </row>
    <row r="15" spans="1:11" ht="30" customHeight="1" x14ac:dyDescent="0.25">
      <c r="A15" s="20"/>
      <c r="B15" s="22"/>
      <c r="C15" s="22"/>
      <c r="D15" s="1"/>
      <c r="E15" s="1"/>
      <c r="F15" s="1"/>
      <c r="G15" s="1">
        <f>E15-F15</f>
        <v>0</v>
      </c>
      <c r="H15" s="1">
        <f>D15-F15</f>
        <v>0</v>
      </c>
    </row>
    <row r="16" spans="1:11" ht="30" customHeight="1" x14ac:dyDescent="0.25">
      <c r="A16" s="20"/>
      <c r="B16" s="22"/>
      <c r="C16" s="22"/>
      <c r="D16" s="1"/>
      <c r="E16" s="1"/>
      <c r="F16" s="1"/>
      <c r="G16" s="1">
        <f t="shared" ref="G16:G17" si="2">E16-F16</f>
        <v>0</v>
      </c>
      <c r="H16" s="1">
        <f t="shared" ref="H16:H17" si="3">D16-F16</f>
        <v>0</v>
      </c>
    </row>
    <row r="17" spans="1:8" ht="30" customHeight="1" x14ac:dyDescent="0.25">
      <c r="A17" s="21"/>
      <c r="B17" s="22"/>
      <c r="C17" s="22"/>
      <c r="D17" s="1"/>
      <c r="E17" s="1"/>
      <c r="F17" s="1"/>
      <c r="G17" s="1">
        <f t="shared" si="2"/>
        <v>0</v>
      </c>
      <c r="H17" s="1">
        <f t="shared" si="3"/>
        <v>0</v>
      </c>
    </row>
    <row r="18" spans="1:8" ht="40.15" customHeight="1" x14ac:dyDescent="0.25">
      <c r="A18" s="27" t="s">
        <v>15</v>
      </c>
      <c r="B18" s="24"/>
      <c r="C18" s="23"/>
      <c r="D18" s="28"/>
      <c r="E18" s="28"/>
      <c r="F18" s="28"/>
      <c r="G18" s="28"/>
      <c r="H18" s="24"/>
    </row>
    <row r="19" spans="1:8" x14ac:dyDescent="0.25">
      <c r="A19" s="23" t="s">
        <v>13</v>
      </c>
      <c r="B19" s="28"/>
      <c r="C19" s="28"/>
      <c r="D19" s="24"/>
      <c r="E19" s="23" t="s">
        <v>14</v>
      </c>
      <c r="F19" s="28"/>
      <c r="G19" s="28"/>
      <c r="H19" s="24"/>
    </row>
    <row r="20" spans="1:8" x14ac:dyDescent="0.25">
      <c r="A20" s="23" t="s">
        <v>16</v>
      </c>
      <c r="B20" s="24"/>
      <c r="C20" s="23" t="s">
        <v>17</v>
      </c>
      <c r="D20" s="24"/>
      <c r="E20" s="23" t="s">
        <v>16</v>
      </c>
      <c r="F20" s="24"/>
      <c r="G20" s="23" t="s">
        <v>18</v>
      </c>
      <c r="H20" s="24"/>
    </row>
    <row r="21" spans="1:8" ht="73.900000000000006" customHeight="1" x14ac:dyDescent="0.25">
      <c r="A21" s="25"/>
      <c r="B21" s="26"/>
      <c r="C21" s="25"/>
      <c r="D21" s="26"/>
      <c r="E21" s="25"/>
      <c r="F21" s="26"/>
      <c r="G21" s="25"/>
      <c r="H21" s="26"/>
    </row>
    <row r="22" spans="1:8" x14ac:dyDescent="0.25">
      <c r="A22" s="23" t="s">
        <v>20</v>
      </c>
      <c r="B22" s="28"/>
      <c r="C22" s="28"/>
      <c r="D22" s="24"/>
      <c r="E22" s="23" t="s">
        <v>19</v>
      </c>
      <c r="F22" s="28"/>
      <c r="G22" s="28"/>
      <c r="H22" s="24"/>
    </row>
    <row r="23" spans="1:8" x14ac:dyDescent="0.25">
      <c r="A23" s="23" t="s">
        <v>21</v>
      </c>
      <c r="B23" s="24"/>
      <c r="C23" s="23" t="s">
        <v>18</v>
      </c>
      <c r="D23" s="24"/>
      <c r="E23" s="23" t="s">
        <v>16</v>
      </c>
      <c r="F23" s="24"/>
      <c r="G23" s="23" t="s">
        <v>22</v>
      </c>
      <c r="H23" s="24"/>
    </row>
    <row r="24" spans="1:8" ht="70.900000000000006" customHeight="1" x14ac:dyDescent="0.25">
      <c r="A24" s="23"/>
      <c r="B24" s="24"/>
      <c r="C24" s="23"/>
      <c r="D24" s="24"/>
      <c r="E24" s="23"/>
      <c r="F24" s="24"/>
      <c r="G24" s="23"/>
      <c r="H24" s="24"/>
    </row>
    <row r="25" spans="1:8" x14ac:dyDescent="0.25">
      <c r="A25" s="23" t="s">
        <v>23</v>
      </c>
      <c r="B25" s="28"/>
      <c r="C25" s="28"/>
      <c r="D25" s="28"/>
      <c r="E25" s="28"/>
      <c r="F25" s="28"/>
      <c r="G25" s="28"/>
      <c r="H25" s="24"/>
    </row>
    <row r="26" spans="1:8" ht="55.9" customHeight="1" x14ac:dyDescent="0.25">
      <c r="A26" s="23"/>
      <c r="B26" s="28"/>
      <c r="C26" s="28"/>
      <c r="D26" s="28"/>
      <c r="E26" s="28"/>
      <c r="F26" s="28"/>
      <c r="G26" s="28"/>
      <c r="H26" s="24"/>
    </row>
    <row r="27" spans="1:8" x14ac:dyDescent="0.25">
      <c r="A27" s="29" t="s">
        <v>24</v>
      </c>
      <c r="B27" s="29"/>
      <c r="C27" s="29"/>
      <c r="D27" s="29"/>
      <c r="E27" s="29"/>
      <c r="F27" s="29"/>
      <c r="G27" s="29"/>
      <c r="H27" s="29"/>
    </row>
  </sheetData>
  <dataConsolidate/>
  <mergeCells count="47">
    <mergeCell ref="A25:H25"/>
    <mergeCell ref="A26:H26"/>
    <mergeCell ref="A27:H27"/>
    <mergeCell ref="A5:B5"/>
    <mergeCell ref="E5:F5"/>
    <mergeCell ref="G5:H5"/>
    <mergeCell ref="C5:D5"/>
    <mergeCell ref="E12:H12"/>
    <mergeCell ref="E6:H6"/>
    <mergeCell ref="A22:D22"/>
    <mergeCell ref="E22:H22"/>
    <mergeCell ref="A23:B23"/>
    <mergeCell ref="C23:D23"/>
    <mergeCell ref="A24:B24"/>
    <mergeCell ref="C24:D24"/>
    <mergeCell ref="E23:F23"/>
    <mergeCell ref="G23:H23"/>
    <mergeCell ref="E24:F24"/>
    <mergeCell ref="G24:H24"/>
    <mergeCell ref="A21:B21"/>
    <mergeCell ref="C21:D21"/>
    <mergeCell ref="E20:F20"/>
    <mergeCell ref="G20:H20"/>
    <mergeCell ref="E21:F21"/>
    <mergeCell ref="G21:H21"/>
    <mergeCell ref="A18:B18"/>
    <mergeCell ref="C18:H18"/>
    <mergeCell ref="A19:D19"/>
    <mergeCell ref="E19:H19"/>
    <mergeCell ref="A20:B20"/>
    <mergeCell ref="C20:D20"/>
    <mergeCell ref="B13:C13"/>
    <mergeCell ref="A12:A17"/>
    <mergeCell ref="A6:A11"/>
    <mergeCell ref="B8:C8"/>
    <mergeCell ref="B9:C9"/>
    <mergeCell ref="B11:C11"/>
    <mergeCell ref="B14:C14"/>
    <mergeCell ref="B16:C16"/>
    <mergeCell ref="B17:C17"/>
    <mergeCell ref="B10:C10"/>
    <mergeCell ref="B15:C15"/>
    <mergeCell ref="A1:H1"/>
    <mergeCell ref="A2:H2"/>
    <mergeCell ref="A3:H3"/>
    <mergeCell ref="A4:H4"/>
    <mergeCell ref="B7:C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工作表2!$A$2:$A$18</xm:f>
          </x14:formula1>
          <xm:sqref>C5:D5</xm:sqref>
        </x14:dataValidation>
        <x14:dataValidation type="list" allowBlank="1" showInputMessage="1" showErrorMessage="1" xr:uid="{00000000-0002-0000-0000-000001000000}">
          <x14:formula1>
            <xm:f>工作表2!$I$2:$I$20</xm:f>
          </x14:formula1>
          <xm:sqref>E6:H6 E12:H12</xm:sqref>
        </x14:dataValidation>
        <x14:dataValidation type="list" allowBlank="1" showInputMessage="1" showErrorMessage="1" xr:uid="{00000000-0002-0000-0000-000002000000}">
          <x14:formula1>
            <xm:f>工作表2!$K$2:$K$40</xm:f>
          </x14:formula1>
          <xm:sqref>B14:C17 B8:C11</xm:sqref>
        </x14:dataValidation>
        <x14:dataValidation type="list" allowBlank="1" showInputMessage="1" showErrorMessage="1" xr:uid="{00000000-0002-0000-0000-000003000000}">
          <x14:formula1>
            <xm:f>工作表2!$C$2:$C$23</xm:f>
          </x14:formula1>
          <xm:sqref>C6 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topLeftCell="E2" workbookViewId="0">
      <selection activeCell="K33" sqref="K33"/>
    </sheetView>
  </sheetViews>
  <sheetFormatPr defaultRowHeight="16.5" x14ac:dyDescent="0.25"/>
  <cols>
    <col min="1" max="1" width="10.5" bestFit="1" customWidth="1"/>
    <col min="3" max="3" width="13.125" bestFit="1" customWidth="1"/>
    <col min="4" max="4" width="47.75" customWidth="1"/>
    <col min="5" max="5" width="13.125" customWidth="1"/>
    <col min="8" max="8" width="15.375" bestFit="1" customWidth="1"/>
    <col min="9" max="9" width="52.25" bestFit="1" customWidth="1"/>
    <col min="11" max="11" width="30" customWidth="1"/>
  </cols>
  <sheetData>
    <row r="1" spans="1:11" x14ac:dyDescent="0.25">
      <c r="A1" s="8" t="s">
        <v>27</v>
      </c>
      <c r="C1" s="7" t="s">
        <v>1</v>
      </c>
      <c r="D1" s="12"/>
      <c r="E1" s="12"/>
      <c r="H1" s="7"/>
      <c r="I1" s="7" t="s">
        <v>29</v>
      </c>
      <c r="K1" s="7" t="s">
        <v>50</v>
      </c>
    </row>
    <row r="2" spans="1:11" x14ac:dyDescent="0.25">
      <c r="A2" s="8" t="s">
        <v>28</v>
      </c>
      <c r="C2" s="7" t="s">
        <v>102</v>
      </c>
      <c r="D2" s="12" t="s">
        <v>101</v>
      </c>
      <c r="E2" s="12"/>
      <c r="H2" s="7"/>
      <c r="I2" s="7" t="s">
        <v>77</v>
      </c>
      <c r="K2" t="s">
        <v>87</v>
      </c>
    </row>
    <row r="3" spans="1:11" x14ac:dyDescent="0.25">
      <c r="A3" s="8" t="s">
        <v>79</v>
      </c>
      <c r="C3" s="7" t="s">
        <v>103</v>
      </c>
      <c r="D3" s="12" t="s">
        <v>101</v>
      </c>
      <c r="E3" s="12"/>
      <c r="H3" s="34" t="s">
        <v>49</v>
      </c>
      <c r="I3" s="7" t="s">
        <v>30</v>
      </c>
      <c r="K3" t="s">
        <v>86</v>
      </c>
    </row>
    <row r="4" spans="1:11" x14ac:dyDescent="0.25">
      <c r="A4" s="8" t="s">
        <v>54</v>
      </c>
      <c r="C4" s="7" t="s">
        <v>104</v>
      </c>
      <c r="D4" s="7" t="s">
        <v>30</v>
      </c>
      <c r="E4" s="12"/>
      <c r="H4" s="34"/>
      <c r="I4" s="7" t="s">
        <v>31</v>
      </c>
      <c r="K4" t="s">
        <v>89</v>
      </c>
    </row>
    <row r="5" spans="1:11" x14ac:dyDescent="0.25">
      <c r="A5" s="8" t="s">
        <v>55</v>
      </c>
      <c r="C5" s="7" t="s">
        <v>105</v>
      </c>
      <c r="D5" s="7" t="s">
        <v>30</v>
      </c>
      <c r="E5" s="12"/>
      <c r="H5" s="34"/>
      <c r="I5" s="7" t="s">
        <v>32</v>
      </c>
      <c r="K5" t="s">
        <v>84</v>
      </c>
    </row>
    <row r="6" spans="1:11" x14ac:dyDescent="0.25">
      <c r="A6" s="8" t="s">
        <v>56</v>
      </c>
      <c r="C6" s="7" t="s">
        <v>106</v>
      </c>
      <c r="D6" s="7" t="s">
        <v>31</v>
      </c>
      <c r="E6" s="12"/>
      <c r="H6" s="34"/>
      <c r="I6" s="7" t="s">
        <v>33</v>
      </c>
      <c r="K6" t="s">
        <v>91</v>
      </c>
    </row>
    <row r="7" spans="1:11" x14ac:dyDescent="0.25">
      <c r="A7" s="8" t="s">
        <v>57</v>
      </c>
      <c r="C7" s="7" t="s">
        <v>107</v>
      </c>
      <c r="D7" s="7" t="s">
        <v>31</v>
      </c>
      <c r="E7" s="12"/>
      <c r="H7" s="34"/>
      <c r="I7" s="7" t="s">
        <v>34</v>
      </c>
      <c r="K7" t="s">
        <v>92</v>
      </c>
    </row>
    <row r="8" spans="1:11" x14ac:dyDescent="0.25">
      <c r="A8" s="8" t="s">
        <v>58</v>
      </c>
      <c r="C8" s="7" t="s">
        <v>108</v>
      </c>
      <c r="D8" s="7" t="s">
        <v>32</v>
      </c>
      <c r="E8" s="12"/>
      <c r="H8" s="34"/>
      <c r="I8" s="7" t="s">
        <v>35</v>
      </c>
      <c r="K8" t="s">
        <v>95</v>
      </c>
    </row>
    <row r="9" spans="1:11" x14ac:dyDescent="0.25">
      <c r="A9" s="8" t="s">
        <v>59</v>
      </c>
      <c r="C9" s="7" t="s">
        <v>123</v>
      </c>
      <c r="D9" s="7" t="s">
        <v>32</v>
      </c>
      <c r="E9" s="12"/>
      <c r="H9" s="34" t="s">
        <v>48</v>
      </c>
      <c r="I9" s="9" t="s">
        <v>36</v>
      </c>
      <c r="K9" t="s">
        <v>85</v>
      </c>
    </row>
    <row r="10" spans="1:11" x14ac:dyDescent="0.25">
      <c r="A10" s="8" t="s">
        <v>60</v>
      </c>
      <c r="C10" s="7" t="s">
        <v>109</v>
      </c>
      <c r="D10" s="7" t="s">
        <v>33</v>
      </c>
      <c r="E10" s="12"/>
      <c r="H10" s="34"/>
      <c r="I10" s="7" t="s">
        <v>37</v>
      </c>
      <c r="K10" t="s">
        <v>73</v>
      </c>
    </row>
    <row r="11" spans="1:11" x14ac:dyDescent="0.25">
      <c r="A11" s="8" t="s">
        <v>61</v>
      </c>
      <c r="C11" s="7" t="s">
        <v>110</v>
      </c>
      <c r="D11" s="7" t="s">
        <v>33</v>
      </c>
      <c r="E11" s="12"/>
      <c r="H11" s="34"/>
      <c r="I11" s="7" t="s">
        <v>38</v>
      </c>
      <c r="K11" t="s">
        <v>93</v>
      </c>
    </row>
    <row r="12" spans="1:11" x14ac:dyDescent="0.25">
      <c r="A12" s="8" t="s">
        <v>62</v>
      </c>
      <c r="C12" s="7" t="s">
        <v>111</v>
      </c>
      <c r="D12" s="7" t="s">
        <v>34</v>
      </c>
      <c r="E12" s="12"/>
      <c r="H12" s="34"/>
      <c r="I12" s="7" t="s">
        <v>39</v>
      </c>
      <c r="K12" t="s">
        <v>52</v>
      </c>
    </row>
    <row r="13" spans="1:11" x14ac:dyDescent="0.25">
      <c r="A13" s="8" t="s">
        <v>63</v>
      </c>
      <c r="C13" s="7" t="s">
        <v>112</v>
      </c>
      <c r="D13" s="9" t="s">
        <v>36</v>
      </c>
      <c r="E13" s="12"/>
      <c r="H13" s="34"/>
      <c r="I13" s="7" t="s">
        <v>40</v>
      </c>
      <c r="K13" t="s">
        <v>88</v>
      </c>
    </row>
    <row r="14" spans="1:11" x14ac:dyDescent="0.25">
      <c r="A14" s="8" t="s">
        <v>64</v>
      </c>
      <c r="C14" s="7" t="s">
        <v>113</v>
      </c>
      <c r="D14" s="7" t="s">
        <v>37</v>
      </c>
      <c r="E14" s="12"/>
      <c r="H14" s="34" t="s">
        <v>81</v>
      </c>
      <c r="I14" s="7" t="s">
        <v>41</v>
      </c>
      <c r="K14" t="s">
        <v>76</v>
      </c>
    </row>
    <row r="15" spans="1:11" x14ac:dyDescent="0.25">
      <c r="A15" s="8" t="s">
        <v>65</v>
      </c>
      <c r="C15" s="7" t="s">
        <v>114</v>
      </c>
      <c r="D15" s="7" t="s">
        <v>41</v>
      </c>
      <c r="E15" s="12"/>
      <c r="H15" s="34"/>
      <c r="I15" s="7" t="s">
        <v>42</v>
      </c>
      <c r="K15" s="7" t="s">
        <v>51</v>
      </c>
    </row>
    <row r="16" spans="1:11" x14ac:dyDescent="0.25">
      <c r="A16" s="8" t="s">
        <v>66</v>
      </c>
      <c r="C16" s="7" t="s">
        <v>115</v>
      </c>
      <c r="D16" s="7" t="s">
        <v>41</v>
      </c>
      <c r="E16" s="12"/>
      <c r="H16" s="34"/>
      <c r="I16" s="7" t="s">
        <v>43</v>
      </c>
      <c r="K16" t="s">
        <v>90</v>
      </c>
    </row>
    <row r="17" spans="1:11" x14ac:dyDescent="0.25">
      <c r="A17" s="7" t="s">
        <v>67</v>
      </c>
      <c r="C17" s="7" t="s">
        <v>116</v>
      </c>
      <c r="D17" s="7" t="s">
        <v>42</v>
      </c>
      <c r="E17" s="12"/>
      <c r="H17" s="34"/>
      <c r="I17" s="7" t="s">
        <v>44</v>
      </c>
      <c r="K17" t="s">
        <v>69</v>
      </c>
    </row>
    <row r="18" spans="1:11" x14ac:dyDescent="0.25">
      <c r="A18" s="7" t="s">
        <v>68</v>
      </c>
      <c r="C18" s="7" t="s">
        <v>117</v>
      </c>
      <c r="D18" s="7" t="s">
        <v>42</v>
      </c>
      <c r="E18" s="12"/>
      <c r="H18" s="34" t="s">
        <v>47</v>
      </c>
      <c r="I18" s="7" t="s">
        <v>45</v>
      </c>
      <c r="K18" t="s">
        <v>70</v>
      </c>
    </row>
    <row r="19" spans="1:11" x14ac:dyDescent="0.25">
      <c r="C19" s="7" t="s">
        <v>118</v>
      </c>
      <c r="D19" s="7" t="s">
        <v>43</v>
      </c>
      <c r="E19" s="12"/>
      <c r="H19" s="34"/>
      <c r="I19" s="7" t="s">
        <v>46</v>
      </c>
      <c r="K19" t="s">
        <v>71</v>
      </c>
    </row>
    <row r="20" spans="1:11" x14ac:dyDescent="0.25">
      <c r="C20" s="7" t="s">
        <v>119</v>
      </c>
      <c r="D20" s="7" t="s">
        <v>44</v>
      </c>
      <c r="E20" s="12"/>
      <c r="H20" t="s">
        <v>80</v>
      </c>
      <c r="I20" s="11" t="s">
        <v>83</v>
      </c>
      <c r="K20" t="s">
        <v>96</v>
      </c>
    </row>
    <row r="21" spans="1:11" x14ac:dyDescent="0.25">
      <c r="C21" s="7" t="s">
        <v>120</v>
      </c>
      <c r="D21" s="7" t="s">
        <v>44</v>
      </c>
      <c r="E21" s="12"/>
      <c r="K21" t="s">
        <v>100</v>
      </c>
    </row>
    <row r="22" spans="1:11" x14ac:dyDescent="0.25">
      <c r="C22" s="7" t="s">
        <v>121</v>
      </c>
      <c r="D22" s="11" t="s">
        <v>83</v>
      </c>
      <c r="E22" s="13"/>
      <c r="K22" t="s">
        <v>72</v>
      </c>
    </row>
    <row r="23" spans="1:11" x14ac:dyDescent="0.25">
      <c r="C23" s="11" t="s">
        <v>122</v>
      </c>
      <c r="D23" s="11" t="s">
        <v>83</v>
      </c>
      <c r="K23" s="7" t="s">
        <v>74</v>
      </c>
    </row>
    <row r="24" spans="1:11" x14ac:dyDescent="0.25">
      <c r="K24" t="s">
        <v>75</v>
      </c>
    </row>
    <row r="25" spans="1:11" x14ac:dyDescent="0.25">
      <c r="K25" s="7" t="s">
        <v>124</v>
      </c>
    </row>
    <row r="26" spans="1:11" x14ac:dyDescent="0.25">
      <c r="K26" t="s">
        <v>97</v>
      </c>
    </row>
    <row r="27" spans="1:11" x14ac:dyDescent="0.25">
      <c r="K27" t="s">
        <v>98</v>
      </c>
    </row>
    <row r="28" spans="1:11" x14ac:dyDescent="0.25">
      <c r="K28" t="s">
        <v>82</v>
      </c>
    </row>
    <row r="29" spans="1:11" x14ac:dyDescent="0.25">
      <c r="K29" t="s">
        <v>99</v>
      </c>
    </row>
    <row r="30" spans="1:11" x14ac:dyDescent="0.25">
      <c r="K30" t="s">
        <v>94</v>
      </c>
    </row>
    <row r="31" spans="1:11" x14ac:dyDescent="0.25">
      <c r="K31" t="s">
        <v>125</v>
      </c>
    </row>
  </sheetData>
  <mergeCells count="4">
    <mergeCell ref="H18:H19"/>
    <mergeCell ref="H14:H17"/>
    <mergeCell ref="H9:H13"/>
    <mergeCell ref="H3:H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工作表1</vt:lpstr>
      <vt:lpstr>工作表2</vt:lpstr>
      <vt:lpstr>data</vt:lpstr>
      <vt:lpstr>工作表1!Print_Area</vt:lpstr>
      <vt:lpstr>計畫代碼</vt:lpstr>
      <vt:lpstr>單位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sausage543</cp:lastModifiedBy>
  <cp:lastPrinted>2022-04-13T09:21:55Z</cp:lastPrinted>
  <dcterms:created xsi:type="dcterms:W3CDTF">2018-03-15T15:05:27Z</dcterms:created>
  <dcterms:modified xsi:type="dcterms:W3CDTF">2024-03-19T10:02:30Z</dcterms:modified>
</cp:coreProperties>
</file>